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1003/"/>
    </mc:Choice>
  </mc:AlternateContent>
  <xr:revisionPtr revIDLastSave="14" documentId="8_{B3F9FFA1-A012-4E69-A4CD-876F8C58C196}" xr6:coauthVersionLast="47" xr6:coauthVersionMax="47" xr10:uidLastSave="{BA7A77E3-FCA1-4ED0-A186-2081CD9A66D9}"/>
  <bookViews>
    <workbookView xWindow="-34380" yWindow="1320" windowWidth="17280" windowHeight="24780" xr2:uid="{00000000-000D-0000-FFFF-FFFF00000000}"/>
  </bookViews>
  <sheets>
    <sheet name="EC Telecon Tues 03 Oct Agenda" sheetId="1" r:id="rId1"/>
    <sheet name="EC Roster - Vote Calculator" sheetId="2" r:id="rId2"/>
  </sheets>
  <definedNames>
    <definedName name="_xlnm.Print_Area" localSheetId="0">'EC Telecon Tues 03 Oct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  <c r="A16" i="1" l="1"/>
  <c r="F8" i="1"/>
  <c r="A30" i="1" l="1"/>
  <c r="A32" i="1"/>
  <c r="A23" i="1" l="1"/>
  <c r="A24" i="1" s="1"/>
  <c r="A25" i="1" s="1"/>
  <c r="A26" i="1" s="1"/>
  <c r="A27" i="1" s="1"/>
  <c r="A21" i="1"/>
  <c r="A18" i="1"/>
  <c r="A19" i="1" s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l="1"/>
  <c r="F12" i="1" s="1"/>
  <c r="F13" i="1" s="1"/>
  <c r="F14" i="1" s="1"/>
  <c r="F16" i="1" l="1"/>
  <c r="F17" i="1" s="1"/>
  <c r="F18" i="1" s="1"/>
  <c r="F19" i="1" s="1"/>
  <c r="F20" i="1" s="1"/>
  <c r="F21" i="1" s="1"/>
  <c r="F22" i="1" s="1"/>
  <c r="F23" i="1" s="1"/>
  <c r="F15" i="1"/>
  <c r="F24" i="1" l="1"/>
  <c r="F25" i="1" s="1"/>
  <c r="F26" i="1" s="1"/>
  <c r="F27" i="1" l="1"/>
  <c r="F30" i="1" l="1"/>
  <c r="F31" i="1" s="1"/>
  <c r="F28" i="1"/>
  <c r="F29" i="1" s="1"/>
</calcChain>
</file>

<file path=xl/sharedStrings.xml><?xml version="1.0" encoding="utf-8"?>
<sst xmlns="http://schemas.openxmlformats.org/spreadsheetml/2006/main" count="106" uniqueCount="75">
  <si>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</si>
  <si>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</si>
  <si>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</si>
  <si>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</si>
  <si>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</si>
  <si>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</si>
  <si>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</si>
  <si>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</si>
  <si>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</si>
  <si>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</si>
  <si>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</si>
  <si>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</si>
  <si>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</si>
  <si>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</si>
  <si>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</si>
  <si>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</si>
  <si>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</si>
  <si>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</si>
  <si>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</si>
  <si>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</si>
  <si>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</si>
  <si>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</si>
  <si>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</si>
  <si>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</si>
  <si>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</si>
  <si>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</si>
  <si>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</si>
  <si>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</si>
  <si>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</si>
  <si>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</si>
  <si>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</si>
  <si>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</si>
  <si>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</si>
  <si>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</si>
  <si>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</si>
  <si>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</si>
  <si>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</si>
  <si>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</si>
  <si>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</si>
  <si>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</si>
  <si>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</si>
  <si>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</si>
  <si>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</si>
  <si>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</si>
  <si>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</si>
  <si>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</si>
  <si>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</si>
  <si>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</si>
  <si>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</si>
  <si>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</si>
  <si>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</si>
  <si>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</si>
  <si>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</si>
  <si>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</si>
  <si>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</si>
  <si>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</si>
  <si>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</si>
  <si>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</si>
  <si>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</si>
  <si>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</si>
  <si>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</si>
  <si>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</si>
  <si>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Tuesday 1900-2100 UTC, 03 Oct 2023</t>
  </si>
  <si>
    <t>Tuncer Baykas</t>
  </si>
  <si>
    <t>Transitioning from using SA PIN to Customer ID numbers as the personal identifier</t>
  </si>
  <si>
    <t>Haasz</t>
  </si>
  <si>
    <t>A general status update on IMAT (Requested by 802 at the next scheduled task force meeting)</t>
  </si>
  <si>
    <t>Public Visibility Standing Committee - Permissions Process</t>
  </si>
  <si>
    <t>Approve document for submission to United States Federal Communications Commission (FCC)</t>
  </si>
  <si>
    <t>Au</t>
  </si>
  <si>
    <t>ME</t>
  </si>
  <si>
    <t xml:space="preserve">Update - EC Action Item Summary
Ref: https://mentor.ieee.org/802-ec/dcn/19/ec-19-0085-84-00EC-ec-action-items-ongoing.docx 
</t>
  </si>
  <si>
    <t>R2</t>
  </si>
  <si>
    <t>Student Outreach Adhoc Meeting Report</t>
  </si>
  <si>
    <t>2024 Electronic Media Edition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</si>
</sst>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horizontal="left" vertical="top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E14" sqref="E14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72</v>
      </c>
      <c r="B1" s="48"/>
      <c r="C1" s="119" t="s">
        <v>61</v>
      </c>
      <c r="D1" s="49"/>
      <c r="E1" s="50"/>
      <c r="F1" s="51"/>
    </row>
    <row r="2" spans="1:9" x14ac:dyDescent="0.45">
      <c r="A2" s="54"/>
      <c r="B2" s="107"/>
      <c r="C2" s="116" t="s">
        <v>62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31" si="0">F8+TIME(0,E8,0)</f>
        <v>0.62847222222222221</v>
      </c>
      <c r="G9" s="128"/>
      <c r="H9" s="128"/>
      <c r="I9" s="128"/>
    </row>
    <row r="10" spans="1:9" ht="25.5" x14ac:dyDescent="0.45">
      <c r="A10" s="117">
        <f t="shared" ref="A10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s="85" customFormat="1" x14ac:dyDescent="0.45">
      <c r="A11" s="109"/>
      <c r="B11" s="110"/>
      <c r="C11" s="111"/>
      <c r="D11" s="112"/>
      <c r="E11" s="115"/>
      <c r="F11" s="118">
        <f t="shared" si="0"/>
        <v>0.6333333333333333</v>
      </c>
      <c r="G11" s="106"/>
      <c r="H11" s="106"/>
      <c r="I11" s="106"/>
    </row>
    <row r="12" spans="1:9" x14ac:dyDescent="0.45">
      <c r="A12" s="108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18">
        <f t="shared" si="0"/>
        <v>0.6333333333333333</v>
      </c>
    </row>
    <row r="13" spans="1:9" x14ac:dyDescent="0.45">
      <c r="A13" s="113">
        <f t="shared" ref="A13:A14" si="2">A12+0.01</f>
        <v>3.01</v>
      </c>
      <c r="B13" s="76" t="s">
        <v>7</v>
      </c>
      <c r="C13" s="77" t="s">
        <v>57</v>
      </c>
      <c r="D13" s="77" t="s">
        <v>0</v>
      </c>
      <c r="E13" s="56">
        <v>30</v>
      </c>
      <c r="F13" s="101">
        <f t="shared" si="0"/>
        <v>0.63680555555555551</v>
      </c>
    </row>
    <row r="14" spans="1:9" x14ac:dyDescent="0.45">
      <c r="A14" s="113">
        <f t="shared" si="2"/>
        <v>3.0199999999999996</v>
      </c>
      <c r="B14" s="76" t="s">
        <v>8</v>
      </c>
      <c r="C14" s="77" t="s">
        <v>55</v>
      </c>
      <c r="D14" s="77" t="s">
        <v>56</v>
      </c>
      <c r="E14" s="56">
        <v>10</v>
      </c>
      <c r="F14" s="101">
        <f t="shared" si="0"/>
        <v>0.65763888888888888</v>
      </c>
    </row>
    <row r="15" spans="1:9" x14ac:dyDescent="0.45">
      <c r="A15" s="113"/>
      <c r="B15" s="76"/>
      <c r="C15" s="77"/>
      <c r="D15" s="77"/>
      <c r="E15" s="56"/>
      <c r="F15" s="101">
        <f t="shared" si="0"/>
        <v>0.6645833333333333</v>
      </c>
    </row>
    <row r="16" spans="1:9" ht="42.4" customHeight="1" x14ac:dyDescent="0.45">
      <c r="A16" s="113">
        <f>3.09</f>
        <v>3.09</v>
      </c>
      <c r="B16" s="76" t="s">
        <v>51</v>
      </c>
      <c r="C16" s="77" t="s">
        <v>71</v>
      </c>
      <c r="D16" s="77" t="s">
        <v>49</v>
      </c>
      <c r="E16" s="56">
        <v>5</v>
      </c>
      <c r="F16" s="101">
        <f>F14+TIME(0,E14,0)</f>
        <v>0.6645833333333333</v>
      </c>
    </row>
    <row r="17" spans="1:10" x14ac:dyDescent="0.45">
      <c r="A17" s="75"/>
      <c r="B17" s="76"/>
      <c r="C17" s="77"/>
      <c r="D17" s="77"/>
      <c r="E17" s="56"/>
      <c r="F17" s="101">
        <f t="shared" si="0"/>
        <v>0.66805555555555551</v>
      </c>
    </row>
    <row r="18" spans="1:10" x14ac:dyDescent="0.45">
      <c r="A18" s="108">
        <f>4</f>
        <v>4</v>
      </c>
      <c r="B18" s="76"/>
      <c r="C18" s="82" t="s">
        <v>52</v>
      </c>
      <c r="D18" s="77"/>
      <c r="E18" s="56"/>
      <c r="F18" s="101">
        <f t="shared" si="0"/>
        <v>0.66805555555555551</v>
      </c>
    </row>
    <row r="19" spans="1:10" ht="25.5" x14ac:dyDescent="0.45">
      <c r="A19" s="113">
        <f t="shared" ref="A19" si="3">A18+0.01</f>
        <v>4.01</v>
      </c>
      <c r="B19" s="76" t="s">
        <v>70</v>
      </c>
      <c r="C19" s="127" t="s">
        <v>68</v>
      </c>
      <c r="D19" s="77" t="s">
        <v>69</v>
      </c>
      <c r="E19" s="56">
        <v>5</v>
      </c>
      <c r="F19" s="101">
        <f t="shared" si="0"/>
        <v>0.66805555555555551</v>
      </c>
    </row>
    <row r="20" spans="1:10" x14ac:dyDescent="0.45">
      <c r="A20" s="122"/>
      <c r="B20" s="76"/>
      <c r="C20" s="80"/>
      <c r="D20" s="77"/>
      <c r="E20" s="81"/>
      <c r="F20" s="101">
        <f t="shared" si="0"/>
        <v>0.67152777777777772</v>
      </c>
    </row>
    <row r="21" spans="1:10" x14ac:dyDescent="0.45">
      <c r="A21" s="108">
        <f>5</f>
        <v>5</v>
      </c>
      <c r="B21" s="76"/>
      <c r="C21" s="79" t="s">
        <v>38</v>
      </c>
      <c r="D21" s="77"/>
      <c r="E21" s="56"/>
      <c r="F21" s="101">
        <f t="shared" si="0"/>
        <v>0.67152777777777772</v>
      </c>
      <c r="G21" s="84"/>
      <c r="H21" s="83"/>
      <c r="I21" s="84"/>
      <c r="J21" s="84"/>
    </row>
    <row r="22" spans="1:10" x14ac:dyDescent="0.45">
      <c r="A22" s="78"/>
      <c r="B22" s="76"/>
      <c r="C22" s="77"/>
      <c r="D22" s="77"/>
      <c r="E22" s="56"/>
      <c r="F22" s="101">
        <f t="shared" si="0"/>
        <v>0.67152777777777772</v>
      </c>
      <c r="G22" s="84"/>
      <c r="H22" s="84"/>
      <c r="I22" s="84"/>
      <c r="J22" s="84"/>
    </row>
    <row r="23" spans="1:10" x14ac:dyDescent="0.45">
      <c r="A23" s="108">
        <f>6</f>
        <v>6</v>
      </c>
      <c r="B23" s="76"/>
      <c r="C23" s="79" t="s">
        <v>53</v>
      </c>
      <c r="D23" s="77"/>
      <c r="E23" s="56"/>
      <c r="F23" s="101">
        <f t="shared" si="0"/>
        <v>0.67152777777777772</v>
      </c>
      <c r="G23" s="84"/>
      <c r="H23" s="84"/>
      <c r="I23" s="84"/>
      <c r="J23" s="84"/>
    </row>
    <row r="24" spans="1:10" ht="25.5" x14ac:dyDescent="0.45">
      <c r="A24" s="113">
        <f t="shared" ref="A24:A28" si="4">A23+0.01</f>
        <v>6.01</v>
      </c>
      <c r="B24" s="76" t="s">
        <v>8</v>
      </c>
      <c r="C24" s="77" t="s">
        <v>64</v>
      </c>
      <c r="D24" s="77" t="s">
        <v>65</v>
      </c>
      <c r="E24" s="56">
        <v>10</v>
      </c>
      <c r="F24" s="101">
        <f t="shared" si="0"/>
        <v>0.67152777777777772</v>
      </c>
      <c r="G24" s="84"/>
      <c r="H24" s="84"/>
      <c r="I24" s="84"/>
      <c r="J24" s="84"/>
    </row>
    <row r="25" spans="1:10" ht="25.5" x14ac:dyDescent="0.45">
      <c r="A25" s="113">
        <f t="shared" si="4"/>
        <v>6.02</v>
      </c>
      <c r="B25" s="76" t="s">
        <v>8</v>
      </c>
      <c r="C25" s="77" t="s">
        <v>66</v>
      </c>
      <c r="D25" s="77" t="s">
        <v>65</v>
      </c>
      <c r="E25" s="56">
        <v>10</v>
      </c>
      <c r="F25" s="101">
        <f t="shared" si="0"/>
        <v>0.67847222222222214</v>
      </c>
      <c r="G25" s="84"/>
      <c r="H25" s="84"/>
      <c r="I25" s="84"/>
      <c r="J25" s="84"/>
    </row>
    <row r="26" spans="1:10" ht="14.65" customHeight="1" x14ac:dyDescent="0.45">
      <c r="A26" s="113">
        <f t="shared" si="4"/>
        <v>6.0299999999999994</v>
      </c>
      <c r="B26" s="76" t="s">
        <v>8</v>
      </c>
      <c r="C26" s="77" t="s">
        <v>67</v>
      </c>
      <c r="D26" s="77" t="s">
        <v>65</v>
      </c>
      <c r="E26" s="56">
        <v>10</v>
      </c>
      <c r="F26" s="101">
        <f t="shared" si="0"/>
        <v>0.68541666666666656</v>
      </c>
      <c r="G26" s="96"/>
      <c r="H26" s="84"/>
    </row>
    <row r="27" spans="1:10" ht="14.65" customHeight="1" x14ac:dyDescent="0.45">
      <c r="A27" s="113">
        <f t="shared" si="4"/>
        <v>6.0399999999999991</v>
      </c>
      <c r="B27" s="76" t="s">
        <v>8</v>
      </c>
      <c r="C27" s="77" t="s">
        <v>73</v>
      </c>
      <c r="D27" s="77" t="s">
        <v>0</v>
      </c>
      <c r="E27" s="56">
        <v>5</v>
      </c>
      <c r="F27" s="101">
        <f t="shared" si="0"/>
        <v>0.69236111111111098</v>
      </c>
      <c r="G27" s="96"/>
      <c r="H27" s="84"/>
    </row>
    <row r="28" spans="1:10" ht="14.65" customHeight="1" x14ac:dyDescent="0.45">
      <c r="A28" s="113">
        <f t="shared" si="4"/>
        <v>6.0499999999999989</v>
      </c>
      <c r="B28" s="76" t="s">
        <v>8</v>
      </c>
      <c r="C28" s="77" t="s">
        <v>74</v>
      </c>
      <c r="D28" s="77" t="s">
        <v>49</v>
      </c>
      <c r="E28" s="56">
        <v>2</v>
      </c>
      <c r="F28" s="101">
        <f t="shared" si="0"/>
        <v>0.69583333333333319</v>
      </c>
      <c r="G28" s="96"/>
      <c r="H28" s="84"/>
    </row>
    <row r="29" spans="1:10" x14ac:dyDescent="0.35">
      <c r="A29" s="75"/>
      <c r="B29" s="76"/>
      <c r="C29" s="86"/>
      <c r="D29" s="87"/>
      <c r="E29" s="88"/>
      <c r="F29" s="101">
        <f t="shared" si="0"/>
        <v>0.69722222222222208</v>
      </c>
    </row>
    <row r="30" spans="1:10" ht="25.5" x14ac:dyDescent="0.45">
      <c r="A30" s="108">
        <f>9</f>
        <v>9</v>
      </c>
      <c r="B30" s="76"/>
      <c r="C30" s="89" t="s">
        <v>30</v>
      </c>
      <c r="D30" s="77" t="s">
        <v>31</v>
      </c>
      <c r="E30" s="90">
        <v>5</v>
      </c>
      <c r="F30" s="101">
        <f t="shared" si="0"/>
        <v>0.69722222222222208</v>
      </c>
    </row>
    <row r="31" spans="1:10" x14ac:dyDescent="0.45">
      <c r="A31" s="108"/>
      <c r="B31" s="123"/>
      <c r="C31" s="124"/>
      <c r="D31" s="125"/>
      <c r="E31" s="126"/>
      <c r="F31" s="101">
        <f t="shared" si="0"/>
        <v>0.70069444444444429</v>
      </c>
    </row>
    <row r="32" spans="1:10" ht="13.15" thickBot="1" x14ac:dyDescent="0.5">
      <c r="A32" s="114">
        <f>10</f>
        <v>10</v>
      </c>
      <c r="B32" s="91" t="s">
        <v>7</v>
      </c>
      <c r="C32" s="92" t="s">
        <v>33</v>
      </c>
      <c r="D32" s="93" t="s">
        <v>1</v>
      </c>
      <c r="E32" s="94"/>
      <c r="F32" s="95">
        <v>0.70833333333333337</v>
      </c>
    </row>
    <row r="36" spans="3:3" x14ac:dyDescent="0.45">
      <c r="C36" s="98"/>
    </row>
    <row r="37" spans="3:3" x14ac:dyDescent="0.45">
      <c r="C37" s="98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34" sqref="D34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63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03 Oct Agenda</vt:lpstr>
      <vt:lpstr>EC Roster - Vote Calculator</vt:lpstr>
      <vt:lpstr>'EC Telecon Tues 03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2023-10-03T13:47:06Z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